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uario\Desktop\Contador\"/>
    </mc:Choice>
  </mc:AlternateContent>
  <bookViews>
    <workbookView xWindow="0" yWindow="0" windowWidth="14370" windowHeight="7530"/>
  </bookViews>
  <sheets>
    <sheet name="Abr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4" i="1" l="1"/>
  <c r="J40" i="1" l="1"/>
  <c r="O40" i="1"/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1" i="1" l="1"/>
  <c r="E12" i="1"/>
  <c r="E13" i="1"/>
  <c r="E14" i="1"/>
  <c r="E15" i="1"/>
  <c r="E10" i="1"/>
  <c r="C40" i="1"/>
  <c r="D40" i="1"/>
  <c r="E40" i="1" l="1"/>
  <c r="O42" i="1" s="1"/>
</calcChain>
</file>

<file path=xl/comments1.xml><?xml version="1.0" encoding="utf-8"?>
<comments xmlns="http://schemas.openxmlformats.org/spreadsheetml/2006/main">
  <authors>
    <author>usuario</author>
  </authors>
  <commentList>
    <comment ref="J11" authorId="0" shapeId="0">
      <text>
        <r>
          <rPr>
            <b/>
            <sz val="9"/>
            <color indexed="81"/>
            <rFont val="Tahoma"/>
            <family val="2"/>
          </rPr>
          <t>Diferencia de cambio de cable en factura FA-002606</t>
        </r>
      </text>
    </comment>
  </commentList>
</comments>
</file>

<file path=xl/sharedStrings.xml><?xml version="1.0" encoding="utf-8"?>
<sst xmlns="http://schemas.openxmlformats.org/spreadsheetml/2006/main" count="54" uniqueCount="44">
  <si>
    <t>VENTAS:</t>
  </si>
  <si>
    <t>Fecha</t>
  </si>
  <si>
    <t xml:space="preserve"> Total. General</t>
  </si>
  <si>
    <t>Factura</t>
  </si>
  <si>
    <t>Corporación SL del Peru S.R.L.</t>
  </si>
  <si>
    <t>Costo</t>
  </si>
  <si>
    <t>TOTAL</t>
  </si>
  <si>
    <t>Pagos/salida de ventas</t>
  </si>
  <si>
    <t>dep.19125049725051</t>
  </si>
  <si>
    <t>FA-002606</t>
  </si>
  <si>
    <t xml:space="preserve"> Accesorios</t>
  </si>
  <si>
    <t>Configuración</t>
  </si>
  <si>
    <t>TOTALES</t>
  </si>
  <si>
    <t>Total en Caja:</t>
  </si>
  <si>
    <t xml:space="preserve">Reseteo de DVR </t>
  </si>
  <si>
    <t>Pasaje para reseteo de dvr</t>
  </si>
  <si>
    <t>Resma de hojas</t>
  </si>
  <si>
    <t>stiker precios</t>
  </si>
  <si>
    <t>precieros troquelados</t>
  </si>
  <si>
    <t>boleta:022849</t>
  </si>
  <si>
    <t>unicachi</t>
  </si>
  <si>
    <t>paruro</t>
  </si>
  <si>
    <t>FA002628</t>
  </si>
  <si>
    <t>Promoción de ventas pasaje</t>
  </si>
  <si>
    <t>pasaje para compras</t>
  </si>
  <si>
    <t>Julito</t>
  </si>
  <si>
    <t>Julio</t>
  </si>
  <si>
    <t>Taxi regreso</t>
  </si>
  <si>
    <t>Gold Smart Technology</t>
  </si>
  <si>
    <t>Importaciones Susan</t>
  </si>
  <si>
    <t>Pago Pascual comision</t>
  </si>
  <si>
    <t>compras/salida de ventas</t>
  </si>
  <si>
    <t>compra programas pc</t>
  </si>
  <si>
    <t>Nota de pedido 901</t>
  </si>
  <si>
    <t>comision</t>
  </si>
  <si>
    <t>pasaje</t>
  </si>
  <si>
    <t>Julio retiro de volantes y conf. DVR</t>
  </si>
  <si>
    <t>Julio Pasaje  visita de cliente</t>
  </si>
  <si>
    <t>bolsas transparentes (malvinas)</t>
  </si>
  <si>
    <t>boleta 230/144</t>
  </si>
  <si>
    <t xml:space="preserve"> Librería "Antuhanett" (folders)</t>
  </si>
  <si>
    <t>Emkey Graphi (volantes)</t>
  </si>
  <si>
    <t>TOTAL:</t>
  </si>
  <si>
    <t>Pago de sueldos Abril: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</si>
</sst>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S/.&quot;\ #,##0.00"/>
    <numFmt numFmtId="165" formatCode="&quot;S/.&quot;\ #,##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6"/>
      <name val="Calibri"/>
      <family val="2"/>
      <scheme val="minor"/>
    </font>
    <font>
      <b/>
      <sz val="7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" fontId="1" fillId="0" borderId="0" xfId="0" applyNumberFormat="1" applyFont="1" applyBorder="1"/>
    <xf numFmtId="165" fontId="2" fillId="0" borderId="0" xfId="0" applyNumberFormat="1" applyFont="1"/>
    <xf numFmtId="0" fontId="5" fillId="0" borderId="0" xfId="0" applyFont="1"/>
    <xf numFmtId="0" fontId="6" fillId="2" borderId="16" xfId="0" applyFont="1" applyFill="1" applyBorder="1" applyAlignment="1">
      <alignment horizontal="center"/>
    </xf>
    <xf numFmtId="14" fontId="5" fillId="0" borderId="4" xfId="0" applyNumberFormat="1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7" fillId="3" borderId="1" xfId="0" applyFont="1" applyFill="1" applyBorder="1"/>
    <xf numFmtId="0" fontId="8" fillId="0" borderId="0" xfId="0" applyFont="1"/>
    <xf numFmtId="4" fontId="8" fillId="0" borderId="0" xfId="0" applyNumberFormat="1" applyFont="1" applyBorder="1"/>
    <xf numFmtId="0" fontId="7" fillId="0" borderId="0" xfId="0" applyFont="1" applyFill="1" applyBorder="1"/>
    <xf numFmtId="0" fontId="9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14" fontId="8" fillId="3" borderId="3" xfId="0" applyNumberFormat="1" applyFont="1" applyFill="1" applyBorder="1"/>
    <xf numFmtId="4" fontId="8" fillId="4" borderId="4" xfId="0" applyNumberFormat="1" applyFont="1" applyFill="1" applyBorder="1"/>
    <xf numFmtId="4" fontId="8" fillId="0" borderId="5" xfId="0" applyNumberFormat="1" applyFont="1" applyBorder="1"/>
    <xf numFmtId="0" fontId="8" fillId="0" borderId="3" xfId="0" applyFont="1" applyBorder="1"/>
    <xf numFmtId="0" fontId="8" fillId="0" borderId="4" xfId="0" applyFont="1" applyBorder="1"/>
    <xf numFmtId="14" fontId="8" fillId="3" borderId="6" xfId="0" applyNumberFormat="1" applyFont="1" applyFill="1" applyBorder="1"/>
    <xf numFmtId="4" fontId="8" fillId="4" borderId="1" xfId="0" applyNumberFormat="1" applyFont="1" applyFill="1" applyBorder="1"/>
    <xf numFmtId="4" fontId="8" fillId="0" borderId="7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4" fontId="8" fillId="0" borderId="6" xfId="0" applyNumberFormat="1" applyFont="1" applyBorder="1"/>
    <xf numFmtId="4" fontId="8" fillId="0" borderId="1" xfId="0" applyNumberFormat="1" applyFont="1" applyBorder="1"/>
    <xf numFmtId="1" fontId="8" fillId="0" borderId="1" xfId="0" applyNumberFormat="1" applyFont="1" applyBorder="1"/>
    <xf numFmtId="0" fontId="8" fillId="3" borderId="6" xfId="0" applyFont="1" applyFill="1" applyBorder="1"/>
    <xf numFmtId="0" fontId="8" fillId="3" borderId="11" xfId="0" applyFont="1" applyFill="1" applyBorder="1"/>
    <xf numFmtId="4" fontId="8" fillId="4" borderId="12" xfId="0" applyNumberFormat="1" applyFont="1" applyFill="1" applyBorder="1"/>
    <xf numFmtId="4" fontId="8" fillId="0" borderId="13" xfId="0" applyNumberFormat="1" applyFont="1" applyBorder="1"/>
    <xf numFmtId="4" fontId="8" fillId="0" borderId="11" xfId="0" applyNumberFormat="1" applyFont="1" applyBorder="1"/>
    <xf numFmtId="4" fontId="8" fillId="0" borderId="12" xfId="0" applyNumberFormat="1" applyFont="1" applyBorder="1"/>
    <xf numFmtId="0" fontId="7" fillId="3" borderId="9" xfId="0" applyFont="1" applyFill="1" applyBorder="1"/>
    <xf numFmtId="164" fontId="7" fillId="5" borderId="10" xfId="0" applyNumberFormat="1" applyFont="1" applyFill="1" applyBorder="1"/>
    <xf numFmtId="164" fontId="7" fillId="5" borderId="8" xfId="0" applyNumberFormat="1" applyFont="1" applyFill="1" applyBorder="1"/>
    <xf numFmtId="164" fontId="7" fillId="0" borderId="0" xfId="0" applyNumberFormat="1" applyFont="1" applyBorder="1"/>
    <xf numFmtId="164" fontId="7" fillId="0" borderId="14" xfId="0" applyNumberFormat="1" applyFont="1" applyBorder="1"/>
    <xf numFmtId="164" fontId="7" fillId="5" borderId="14" xfId="0" applyNumberFormat="1" applyFont="1" applyFill="1" applyBorder="1"/>
    <xf numFmtId="0" fontId="8" fillId="0" borderId="9" xfId="0" applyFont="1" applyBorder="1"/>
    <xf numFmtId="0" fontId="8" fillId="0" borderId="10" xfId="0" applyFont="1" applyBorder="1"/>
    <xf numFmtId="4" fontId="5" fillId="0" borderId="0" xfId="0" applyNumberFormat="1" applyFont="1" applyBorder="1"/>
    <xf numFmtId="0" fontId="6" fillId="2" borderId="2" xfId="0" applyFont="1" applyFill="1" applyBorder="1" applyAlignment="1">
      <alignment horizontal="center"/>
    </xf>
    <xf numFmtId="4" fontId="5" fillId="0" borderId="1" xfId="0" applyNumberFormat="1" applyFont="1" applyBorder="1"/>
    <xf numFmtId="4" fontId="5" fillId="0" borderId="12" xfId="0" applyNumberFormat="1" applyFont="1" applyBorder="1"/>
    <xf numFmtId="164" fontId="4" fillId="5" borderId="14" xfId="0" applyNumberFormat="1" applyFont="1" applyFill="1" applyBorder="1"/>
    <xf numFmtId="0" fontId="4" fillId="6" borderId="10" xfId="0" applyFont="1" applyFill="1" applyBorder="1"/>
    <xf numFmtId="164" fontId="7" fillId="6" borderId="8" xfId="0" applyNumberFormat="1" applyFont="1" applyFill="1" applyBorder="1"/>
    <xf numFmtId="0" fontId="8" fillId="0" borderId="0" xfId="0" applyFont="1" applyBorder="1"/>
    <xf numFmtId="17" fontId="1" fillId="5" borderId="0" xfId="0" applyNumberFormat="1" applyFont="1" applyFill="1"/>
    <xf numFmtId="164" fontId="7" fillId="5" borderId="2" xfId="0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164" fontId="2" fillId="0" borderId="0" xfId="0" applyNumberFormat="1" applyFont="1"/>
    <xf numFmtId="16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Fill="1"/>
    <xf numFmtId="0" fontId="2" fillId="0" borderId="0" xfId="0" applyFont="1" applyFill="1"/>
    <xf numFmtId="0" fontId="2" fillId="4" borderId="0" xfId="0" applyFont="1" applyFill="1"/>
    <xf numFmtId="14" fontId="2" fillId="4" borderId="0" xfId="0" applyNumberFormat="1" applyFont="1" applyFill="1"/>
    <xf numFmtId="0" fontId="10" fillId="0" borderId="0" xfId="0" applyFont="1" applyFill="1"/>
    <xf numFmtId="0" fontId="10" fillId="0" borderId="0" xfId="0" applyFont="1"/>
    <xf numFmtId="164" fontId="11" fillId="5" borderId="1" xfId="0" applyNumberFormat="1" applyFont="1" applyFill="1" applyBorder="1"/>
    <xf numFmtId="0" fontId="7" fillId="5" borderId="2" xfId="0" applyFont="1" applyFill="1" applyBorder="1" applyAlignment="1">
      <alignment horizontal="right"/>
    </xf>
    <xf numFmtId="0" fontId="1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19051</xdr:rowOff>
    </xdr:from>
    <xdr:to>
      <xdr:col>15</xdr:col>
      <xdr:colOff>66313</xdr:colOff>
      <xdr:row>6</xdr:row>
      <xdr:rowOff>76201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132" y="19051"/>
          <a:ext cx="6693160" cy="902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6</xdr:col>
      <xdr:colOff>87086</xdr:colOff>
      <xdr:row>5</xdr:row>
      <xdr:rowOff>114024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992211" cy="78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5:W62"/>
  <sheetViews>
    <sheetView tabSelected="1" zoomScale="124" zoomScaleNormal="124" workbookViewId="0">
      <selection activeCell="E13" sqref="E13"/>
    </sheetView>
  </sheetViews>
  <sheetFormatPr baseColWidth="10" defaultRowHeight="11.25" x14ac:dyDescent="0.2"/>
  <cols>
    <col min="1" max="1" width="2.140625" style="1" customWidth="1"/>
    <col min="2" max="2" width="10.140625" style="1" customWidth="1"/>
    <col min="3" max="3" width="10" style="1" customWidth="1"/>
    <col min="4" max="4" width="10.5703125" style="1" customWidth="1"/>
    <col min="5" max="5" width="10.28515625" style="1" customWidth="1"/>
    <col min="6" max="6" width="1.7109375" style="1" customWidth="1"/>
    <col min="7" max="7" width="16.7109375" style="1" customWidth="1"/>
    <col min="8" max="8" width="6.5703125" style="1" customWidth="1"/>
    <col min="9" max="9" width="7.140625" style="4" customWidth="1"/>
    <col min="10" max="10" width="6.42578125" style="1" customWidth="1"/>
    <col min="11" max="11" width="1.42578125" style="1" customWidth="1"/>
    <col min="12" max="12" width="20" style="1" customWidth="1"/>
    <col min="13" max="13" width="12.42578125" style="1" customWidth="1"/>
    <col min="14" max="14" width="6.5703125" style="4" customWidth="1"/>
    <col min="15" max="15" width="7.7109375" style="1" customWidth="1"/>
    <col min="16" max="16" width="1.140625" style="1" customWidth="1"/>
    <col min="17" max="16384" width="11.42578125" style="1"/>
  </cols>
  <sheetData>
    <row r="5" spans="2:23" x14ac:dyDescent="0.2">
      <c r="R5" s="56"/>
      <c r="S5" s="56"/>
      <c r="T5" s="56"/>
      <c r="U5" s="56"/>
      <c r="V5" s="56"/>
      <c r="W5" s="56"/>
    </row>
    <row r="6" spans="2:23" x14ac:dyDescent="0.2">
      <c r="R6" s="56"/>
      <c r="S6" s="56"/>
      <c r="T6" s="56"/>
      <c r="U6" s="56"/>
      <c r="V6" s="56"/>
      <c r="W6" s="56"/>
    </row>
    <row r="7" spans="2:23" x14ac:dyDescent="0.2">
      <c r="B7" s="54">
        <v>43191</v>
      </c>
      <c r="F7" s="2"/>
      <c r="G7" s="2"/>
      <c r="H7" s="2"/>
      <c r="I7" s="46"/>
      <c r="J7" s="2"/>
      <c r="R7" s="56"/>
      <c r="S7" s="56"/>
      <c r="T7" s="56"/>
      <c r="U7" s="56"/>
      <c r="V7" s="56"/>
      <c r="W7" s="56"/>
    </row>
    <row r="8" spans="2:23" ht="12" thickBot="1" x14ac:dyDescent="0.25">
      <c r="B8" s="9" t="s">
        <v>0</v>
      </c>
      <c r="C8" s="10"/>
      <c r="D8" s="10"/>
      <c r="E8" s="10"/>
      <c r="F8" s="11"/>
      <c r="G8" s="11"/>
      <c r="H8" s="11"/>
      <c r="I8" s="46"/>
      <c r="J8" s="11"/>
      <c r="K8" s="10"/>
      <c r="L8" s="12"/>
      <c r="M8" s="10"/>
      <c r="O8" s="10"/>
      <c r="R8" s="56"/>
      <c r="S8" s="56"/>
      <c r="T8" s="56"/>
      <c r="U8" s="56"/>
      <c r="V8" s="56"/>
      <c r="W8" s="56"/>
    </row>
    <row r="9" spans="2:23" ht="9.75" customHeight="1" thickBot="1" x14ac:dyDescent="0.25">
      <c r="B9" s="13" t="s">
        <v>1</v>
      </c>
      <c r="C9" s="14" t="s">
        <v>10</v>
      </c>
      <c r="D9" s="14" t="s">
        <v>11</v>
      </c>
      <c r="E9" s="14" t="s">
        <v>2</v>
      </c>
      <c r="F9" s="11"/>
      <c r="G9" s="14" t="s">
        <v>31</v>
      </c>
      <c r="H9" s="14" t="s">
        <v>3</v>
      </c>
      <c r="I9" s="47" t="s">
        <v>1</v>
      </c>
      <c r="J9" s="14" t="s">
        <v>5</v>
      </c>
      <c r="K9" s="10"/>
      <c r="L9" s="15" t="s">
        <v>7</v>
      </c>
      <c r="M9" s="16" t="s">
        <v>3</v>
      </c>
      <c r="N9" s="5" t="s">
        <v>1</v>
      </c>
      <c r="O9" s="17" t="s">
        <v>5</v>
      </c>
      <c r="R9" s="56"/>
      <c r="S9" s="56"/>
      <c r="T9" s="56"/>
      <c r="U9" s="56"/>
      <c r="V9" s="56"/>
      <c r="W9" s="56"/>
    </row>
    <row r="10" spans="2:23" ht="12.75" customHeight="1" x14ac:dyDescent="0.2">
      <c r="B10" s="18">
        <v>43203</v>
      </c>
      <c r="C10" s="19">
        <v>226</v>
      </c>
      <c r="D10" s="19">
        <v>35</v>
      </c>
      <c r="E10" s="20">
        <f t="shared" ref="E10:E39" si="0">C:C+D:D</f>
        <v>261</v>
      </c>
      <c r="F10" s="11"/>
      <c r="G10" s="21" t="s">
        <v>4</v>
      </c>
      <c r="H10" s="22" t="s">
        <v>9</v>
      </c>
      <c r="I10" s="6">
        <v>43208</v>
      </c>
      <c r="J10" s="20">
        <v>187</v>
      </c>
      <c r="K10" s="10"/>
      <c r="L10" s="21" t="s">
        <v>14</v>
      </c>
      <c r="M10" s="22" t="s">
        <v>8</v>
      </c>
      <c r="N10" s="6">
        <v>43207</v>
      </c>
      <c r="O10" s="20">
        <v>58</v>
      </c>
      <c r="Q10" s="56"/>
      <c r="R10" s="56"/>
      <c r="S10" s="56"/>
      <c r="T10" s="56"/>
      <c r="U10" s="56"/>
      <c r="V10" s="56"/>
      <c r="W10" s="56"/>
    </row>
    <row r="11" spans="2:23" ht="12.75" customHeight="1" x14ac:dyDescent="0.2">
      <c r="B11" s="23">
        <v>43204</v>
      </c>
      <c r="C11" s="24">
        <v>71</v>
      </c>
      <c r="D11" s="24"/>
      <c r="E11" s="25">
        <f t="shared" si="0"/>
        <v>71</v>
      </c>
      <c r="F11" s="11"/>
      <c r="G11" s="26" t="s">
        <v>4</v>
      </c>
      <c r="H11" s="27" t="s">
        <v>22</v>
      </c>
      <c r="I11" s="8">
        <v>43214</v>
      </c>
      <c r="J11" s="25">
        <v>11.5</v>
      </c>
      <c r="K11" s="10"/>
      <c r="L11" s="26" t="s">
        <v>15</v>
      </c>
      <c r="M11" s="27"/>
      <c r="N11" s="8">
        <v>43207</v>
      </c>
      <c r="O11" s="25">
        <v>4</v>
      </c>
      <c r="Q11" s="56"/>
      <c r="R11" s="56"/>
      <c r="S11" s="56"/>
      <c r="T11" s="56"/>
      <c r="U11" s="56"/>
      <c r="V11" s="56"/>
      <c r="W11" s="56"/>
    </row>
    <row r="12" spans="2:23" ht="12.75" customHeight="1" x14ac:dyDescent="0.2">
      <c r="B12" s="23">
        <v>43205</v>
      </c>
      <c r="C12" s="24">
        <v>120</v>
      </c>
      <c r="D12" s="24"/>
      <c r="E12" s="25">
        <f t="shared" si="0"/>
        <v>120</v>
      </c>
      <c r="F12" s="11"/>
      <c r="G12" s="26" t="s">
        <v>32</v>
      </c>
      <c r="H12" s="27" t="s">
        <v>26</v>
      </c>
      <c r="I12" s="8">
        <v>43216</v>
      </c>
      <c r="J12" s="25">
        <v>44</v>
      </c>
      <c r="K12" s="10"/>
      <c r="L12" s="26" t="s">
        <v>16</v>
      </c>
      <c r="M12" s="27" t="s">
        <v>20</v>
      </c>
      <c r="N12" s="8">
        <v>43209</v>
      </c>
      <c r="O12" s="25">
        <v>10</v>
      </c>
      <c r="Q12" s="56"/>
      <c r="R12" s="56"/>
      <c r="S12" s="56"/>
      <c r="T12" s="56"/>
      <c r="U12" s="56"/>
      <c r="V12" s="56"/>
      <c r="W12" s="56"/>
    </row>
    <row r="13" spans="2:23" ht="12.75" customHeight="1" x14ac:dyDescent="0.2">
      <c r="B13" s="23">
        <v>43206</v>
      </c>
      <c r="C13" s="24">
        <v>17</v>
      </c>
      <c r="D13" s="24"/>
      <c r="E13" s="25">
        <f t="shared" si="0"/>
        <v>17</v>
      </c>
      <c r="F13" s="11"/>
      <c r="G13" s="26" t="s">
        <v>28</v>
      </c>
      <c r="H13" s="28">
        <v>4202</v>
      </c>
      <c r="I13" s="8">
        <v>43216</v>
      </c>
      <c r="J13" s="25">
        <v>48</v>
      </c>
      <c r="K13" s="10"/>
      <c r="L13" s="26" t="s">
        <v>17</v>
      </c>
      <c r="M13" s="27" t="s">
        <v>20</v>
      </c>
      <c r="N13" s="8">
        <v>43209</v>
      </c>
      <c r="O13" s="25">
        <v>1.5</v>
      </c>
      <c r="Q13" s="56"/>
      <c r="R13" s="56"/>
      <c r="S13" s="56"/>
      <c r="T13" s="56"/>
      <c r="U13" s="56"/>
      <c r="V13" s="56"/>
      <c r="W13" s="56"/>
    </row>
    <row r="14" spans="2:23" ht="12.75" customHeight="1" x14ac:dyDescent="0.2">
      <c r="B14" s="23">
        <v>43207</v>
      </c>
      <c r="C14" s="24">
        <v>10</v>
      </c>
      <c r="D14" s="24">
        <v>257</v>
      </c>
      <c r="E14" s="25">
        <f t="shared" si="0"/>
        <v>267</v>
      </c>
      <c r="F14" s="11"/>
      <c r="G14" s="26" t="s">
        <v>29</v>
      </c>
      <c r="H14" s="28">
        <v>2573</v>
      </c>
      <c r="I14" s="8">
        <v>43216</v>
      </c>
      <c r="J14" s="25">
        <v>365</v>
      </c>
      <c r="K14" s="10"/>
      <c r="L14" s="26" t="s">
        <v>18</v>
      </c>
      <c r="M14" s="27" t="s">
        <v>21</v>
      </c>
      <c r="N14" s="8">
        <v>43209</v>
      </c>
      <c r="O14" s="25">
        <v>7</v>
      </c>
      <c r="Q14" s="56"/>
      <c r="R14" s="56"/>
      <c r="S14" s="56"/>
      <c r="T14" s="56"/>
      <c r="U14" s="56"/>
      <c r="V14" s="56"/>
      <c r="W14" s="56"/>
    </row>
    <row r="15" spans="2:23" ht="11.25" customHeight="1" x14ac:dyDescent="0.2">
      <c r="B15" s="23">
        <v>43208</v>
      </c>
      <c r="C15" s="24">
        <v>25</v>
      </c>
      <c r="D15" s="24">
        <v>35</v>
      </c>
      <c r="E15" s="25">
        <f t="shared" si="0"/>
        <v>60</v>
      </c>
      <c r="F15" s="11"/>
      <c r="G15" s="29"/>
      <c r="H15" s="30"/>
      <c r="I15" s="48"/>
      <c r="J15" s="25"/>
      <c r="K15" s="10"/>
      <c r="L15" s="26" t="s">
        <v>38</v>
      </c>
      <c r="M15" s="27" t="s">
        <v>39</v>
      </c>
      <c r="N15" s="8">
        <v>43209</v>
      </c>
      <c r="O15" s="25">
        <v>12</v>
      </c>
      <c r="Q15" s="56"/>
      <c r="R15" s="56"/>
      <c r="S15" s="56"/>
      <c r="T15" s="56"/>
      <c r="U15" s="56"/>
      <c r="V15" s="56"/>
      <c r="W15" s="56"/>
    </row>
    <row r="16" spans="2:23" ht="12.75" customHeight="1" x14ac:dyDescent="0.2">
      <c r="B16" s="23">
        <v>43209</v>
      </c>
      <c r="C16" s="24">
        <v>181</v>
      </c>
      <c r="D16" s="24"/>
      <c r="E16" s="25">
        <f t="shared" si="0"/>
        <v>181</v>
      </c>
      <c r="F16" s="11"/>
      <c r="G16" s="29"/>
      <c r="H16" s="30"/>
      <c r="I16" s="48"/>
      <c r="J16" s="25"/>
      <c r="K16" s="10"/>
      <c r="L16" s="26" t="s">
        <v>40</v>
      </c>
      <c r="M16" s="27" t="s">
        <v>19</v>
      </c>
      <c r="N16" s="8">
        <v>43214</v>
      </c>
      <c r="O16" s="25">
        <v>34.5</v>
      </c>
      <c r="Q16" s="56"/>
      <c r="R16" s="56"/>
      <c r="S16" s="56"/>
      <c r="T16" s="56"/>
      <c r="U16" s="56"/>
      <c r="V16" s="56"/>
      <c r="W16" s="56"/>
    </row>
    <row r="17" spans="2:23" ht="12" customHeight="1" x14ac:dyDescent="0.2">
      <c r="B17" s="23">
        <v>42480</v>
      </c>
      <c r="C17" s="24">
        <v>80</v>
      </c>
      <c r="D17" s="24"/>
      <c r="E17" s="25">
        <f t="shared" si="0"/>
        <v>80</v>
      </c>
      <c r="F17" s="11"/>
      <c r="G17" s="29"/>
      <c r="H17" s="30"/>
      <c r="I17" s="48"/>
      <c r="J17" s="25"/>
      <c r="K17" s="10"/>
      <c r="L17" s="26" t="s">
        <v>23</v>
      </c>
      <c r="M17" s="27" t="s">
        <v>25</v>
      </c>
      <c r="N17" s="8">
        <v>43216</v>
      </c>
      <c r="O17" s="25">
        <v>6</v>
      </c>
      <c r="Q17" s="56"/>
      <c r="R17" s="56"/>
      <c r="S17" s="56"/>
      <c r="T17" s="56"/>
      <c r="U17" s="56"/>
      <c r="V17" s="56"/>
      <c r="W17" s="56"/>
    </row>
    <row r="18" spans="2:23" ht="12.75" customHeight="1" x14ac:dyDescent="0.2">
      <c r="B18" s="23">
        <v>43211</v>
      </c>
      <c r="C18" s="24">
        <v>145</v>
      </c>
      <c r="D18" s="24"/>
      <c r="E18" s="25">
        <f t="shared" si="0"/>
        <v>145</v>
      </c>
      <c r="F18" s="11"/>
      <c r="G18" s="29"/>
      <c r="H18" s="30"/>
      <c r="I18" s="48"/>
      <c r="J18" s="25"/>
      <c r="K18" s="10"/>
      <c r="L18" s="26" t="s">
        <v>24</v>
      </c>
      <c r="M18" s="27" t="s">
        <v>26</v>
      </c>
      <c r="N18" s="8">
        <v>43216</v>
      </c>
      <c r="O18" s="25">
        <v>10</v>
      </c>
      <c r="Q18" s="57"/>
      <c r="R18" s="57"/>
      <c r="S18" s="57"/>
      <c r="T18" s="57"/>
      <c r="U18" s="56"/>
      <c r="V18" s="56"/>
      <c r="W18" s="56"/>
    </row>
    <row r="19" spans="2:23" ht="12.75" customHeight="1" x14ac:dyDescent="0.2">
      <c r="B19" s="23">
        <v>43212</v>
      </c>
      <c r="C19" s="24">
        <v>129</v>
      </c>
      <c r="D19" s="24"/>
      <c r="E19" s="25">
        <f t="shared" si="0"/>
        <v>129</v>
      </c>
      <c r="F19" s="11"/>
      <c r="G19" s="29"/>
      <c r="H19" s="30"/>
      <c r="I19" s="48"/>
      <c r="J19" s="25"/>
      <c r="K19" s="10"/>
      <c r="L19" s="26" t="s">
        <v>27</v>
      </c>
      <c r="M19" s="27" t="s">
        <v>26</v>
      </c>
      <c r="N19" s="8">
        <v>43216</v>
      </c>
      <c r="O19" s="25">
        <v>20</v>
      </c>
      <c r="Q19" s="56"/>
      <c r="R19" s="56"/>
      <c r="S19" s="56"/>
      <c r="T19" s="56"/>
      <c r="U19" s="56"/>
      <c r="V19" s="56"/>
      <c r="W19" s="56"/>
    </row>
    <row r="20" spans="2:23" ht="12.75" customHeight="1" x14ac:dyDescent="0.2">
      <c r="B20" s="23">
        <v>43213</v>
      </c>
      <c r="C20" s="24">
        <v>50</v>
      </c>
      <c r="D20" s="24"/>
      <c r="E20" s="25">
        <f t="shared" si="0"/>
        <v>50</v>
      </c>
      <c r="F20" s="11"/>
      <c r="G20" s="29"/>
      <c r="H20" s="30"/>
      <c r="I20" s="48"/>
      <c r="J20" s="25"/>
      <c r="K20" s="10"/>
      <c r="L20" s="26" t="s">
        <v>30</v>
      </c>
      <c r="M20" s="28" t="s">
        <v>34</v>
      </c>
      <c r="N20" s="8">
        <v>43217</v>
      </c>
      <c r="O20" s="25">
        <v>38.5</v>
      </c>
      <c r="Q20" s="56"/>
      <c r="R20" s="56"/>
      <c r="S20" s="56"/>
      <c r="T20" s="56"/>
      <c r="U20" s="56"/>
      <c r="V20" s="56"/>
      <c r="W20" s="56"/>
    </row>
    <row r="21" spans="2:23" ht="12.75" customHeight="1" x14ac:dyDescent="0.2">
      <c r="B21" s="23">
        <v>43214</v>
      </c>
      <c r="C21" s="24">
        <v>30</v>
      </c>
      <c r="D21" s="24"/>
      <c r="E21" s="25">
        <f t="shared" si="0"/>
        <v>30</v>
      </c>
      <c r="F21" s="11"/>
      <c r="G21" s="29"/>
      <c r="H21" s="30"/>
      <c r="I21" s="48"/>
      <c r="J21" s="25"/>
      <c r="K21" s="10"/>
      <c r="L21" s="26" t="s">
        <v>41</v>
      </c>
      <c r="M21" s="31" t="s">
        <v>33</v>
      </c>
      <c r="N21" s="8">
        <v>43218</v>
      </c>
      <c r="O21" s="25">
        <v>260</v>
      </c>
      <c r="Q21" s="56"/>
      <c r="R21" s="56"/>
      <c r="S21" s="56"/>
      <c r="T21" s="56"/>
      <c r="U21" s="56"/>
      <c r="V21" s="56"/>
      <c r="W21" s="56"/>
    </row>
    <row r="22" spans="2:23" ht="12.75" customHeight="1" x14ac:dyDescent="0.2">
      <c r="B22" s="23">
        <v>43215</v>
      </c>
      <c r="C22" s="24">
        <v>986.8</v>
      </c>
      <c r="D22" s="24">
        <v>5</v>
      </c>
      <c r="E22" s="25">
        <f t="shared" si="0"/>
        <v>991.8</v>
      </c>
      <c r="F22" s="11"/>
      <c r="G22" s="29"/>
      <c r="H22" s="30"/>
      <c r="I22" s="48"/>
      <c r="J22" s="25"/>
      <c r="K22" s="10"/>
      <c r="L22" s="26" t="s">
        <v>36</v>
      </c>
      <c r="M22" s="27" t="s">
        <v>35</v>
      </c>
      <c r="N22" s="8">
        <v>43218</v>
      </c>
      <c r="O22" s="25">
        <v>8</v>
      </c>
      <c r="Q22" s="56"/>
      <c r="R22" s="56"/>
      <c r="S22" s="56"/>
      <c r="T22" s="56"/>
      <c r="U22" s="56"/>
      <c r="V22" s="56"/>
      <c r="W22" s="56"/>
    </row>
    <row r="23" spans="2:23" ht="12.75" customHeight="1" x14ac:dyDescent="0.2">
      <c r="B23" s="23">
        <v>43216</v>
      </c>
      <c r="C23" s="24">
        <v>144.5</v>
      </c>
      <c r="D23" s="24">
        <v>3</v>
      </c>
      <c r="E23" s="25">
        <f t="shared" si="0"/>
        <v>147.5</v>
      </c>
      <c r="F23" s="11"/>
      <c r="G23" s="29"/>
      <c r="H23" s="30"/>
      <c r="I23" s="48"/>
      <c r="J23" s="25"/>
      <c r="K23" s="10"/>
      <c r="L23" s="26" t="s">
        <v>37</v>
      </c>
      <c r="M23" s="27" t="s">
        <v>35</v>
      </c>
      <c r="N23" s="8">
        <v>43219</v>
      </c>
      <c r="O23" s="25">
        <v>2</v>
      </c>
      <c r="Q23" s="56"/>
      <c r="R23" s="56"/>
      <c r="S23" s="56"/>
      <c r="T23" s="56"/>
      <c r="U23" s="56"/>
      <c r="V23" s="56"/>
      <c r="W23" s="56"/>
    </row>
    <row r="24" spans="2:23" ht="12.75" customHeight="1" x14ac:dyDescent="0.2">
      <c r="B24" s="23">
        <v>43217</v>
      </c>
      <c r="C24" s="24">
        <v>105</v>
      </c>
      <c r="D24" s="24"/>
      <c r="E24" s="25">
        <f t="shared" si="0"/>
        <v>105</v>
      </c>
      <c r="F24" s="11"/>
      <c r="G24" s="29"/>
      <c r="H24" s="30"/>
      <c r="I24" s="48"/>
      <c r="J24" s="25"/>
      <c r="K24" s="10"/>
      <c r="L24" s="26"/>
      <c r="M24" s="27"/>
      <c r="N24" s="8"/>
      <c r="O24" s="25"/>
      <c r="Q24" s="56"/>
      <c r="R24" s="56"/>
      <c r="S24" s="56"/>
      <c r="T24" s="56"/>
      <c r="U24" s="56"/>
      <c r="V24" s="56"/>
      <c r="W24" s="56"/>
    </row>
    <row r="25" spans="2:23" ht="12.75" customHeight="1" x14ac:dyDescent="0.2">
      <c r="B25" s="23">
        <v>43218</v>
      </c>
      <c r="C25" s="24">
        <v>72</v>
      </c>
      <c r="D25" s="24">
        <v>30</v>
      </c>
      <c r="E25" s="25">
        <f t="shared" si="0"/>
        <v>102</v>
      </c>
      <c r="F25" s="11"/>
      <c r="G25" s="29"/>
      <c r="H25" s="30"/>
      <c r="I25" s="48"/>
      <c r="J25" s="25"/>
      <c r="K25" s="10"/>
      <c r="L25" s="26"/>
      <c r="M25" s="27"/>
      <c r="N25" s="7"/>
      <c r="O25" s="25"/>
      <c r="Q25" s="56"/>
      <c r="R25" s="56"/>
      <c r="S25" s="56"/>
      <c r="T25" s="56"/>
      <c r="U25" s="56"/>
      <c r="V25" s="56"/>
      <c r="W25" s="56"/>
    </row>
    <row r="26" spans="2:23" ht="12.75" customHeight="1" x14ac:dyDescent="0.2">
      <c r="B26" s="23">
        <v>43219</v>
      </c>
      <c r="C26" s="24">
        <v>197.4</v>
      </c>
      <c r="D26" s="24">
        <v>30</v>
      </c>
      <c r="E26" s="25">
        <f t="shared" si="0"/>
        <v>227.4</v>
      </c>
      <c r="F26" s="11"/>
      <c r="G26" s="29"/>
      <c r="H26" s="30"/>
      <c r="I26" s="48"/>
      <c r="J26" s="25"/>
      <c r="K26" s="10"/>
      <c r="L26" s="26"/>
      <c r="M26" s="27"/>
      <c r="N26" s="7"/>
      <c r="O26" s="25"/>
      <c r="Q26" s="56"/>
      <c r="R26" s="56"/>
      <c r="S26" s="56"/>
      <c r="T26" s="56"/>
      <c r="U26" s="56"/>
      <c r="V26" s="56"/>
      <c r="W26" s="56"/>
    </row>
    <row r="27" spans="2:23" ht="12.75" customHeight="1" x14ac:dyDescent="0.2">
      <c r="B27" s="23">
        <v>43220</v>
      </c>
      <c r="C27" s="24">
        <v>132.30000000000001</v>
      </c>
      <c r="D27" s="24">
        <v>15</v>
      </c>
      <c r="E27" s="25">
        <f t="shared" si="0"/>
        <v>147.30000000000001</v>
      </c>
      <c r="F27" s="11"/>
      <c r="G27" s="29"/>
      <c r="H27" s="30"/>
      <c r="I27" s="48"/>
      <c r="J27" s="25"/>
      <c r="K27" s="10"/>
      <c r="L27" s="26"/>
      <c r="M27" s="28"/>
      <c r="N27" s="7"/>
      <c r="O27" s="25"/>
      <c r="Q27" s="56"/>
      <c r="R27" s="56"/>
      <c r="S27" s="56"/>
      <c r="T27" s="56"/>
      <c r="U27" s="56"/>
      <c r="V27" s="56"/>
      <c r="W27" s="56"/>
    </row>
    <row r="28" spans="2:23" ht="12.75" customHeight="1" x14ac:dyDescent="0.2">
      <c r="B28" s="32"/>
      <c r="C28" s="24"/>
      <c r="D28" s="24"/>
      <c r="E28" s="25">
        <f t="shared" si="0"/>
        <v>0</v>
      </c>
      <c r="F28" s="11"/>
      <c r="G28" s="29"/>
      <c r="H28" s="30"/>
      <c r="I28" s="48"/>
      <c r="J28" s="25"/>
      <c r="K28" s="10"/>
      <c r="L28" s="26"/>
      <c r="M28" s="28"/>
      <c r="N28" s="7"/>
      <c r="O28" s="25"/>
      <c r="Q28" s="56"/>
      <c r="R28" s="58"/>
      <c r="S28" s="56"/>
      <c r="T28" s="56"/>
      <c r="U28" s="56"/>
      <c r="V28" s="56"/>
      <c r="W28" s="56"/>
    </row>
    <row r="29" spans="2:23" ht="12.75" customHeight="1" x14ac:dyDescent="0.2">
      <c r="B29" s="32"/>
      <c r="C29" s="24"/>
      <c r="D29" s="24"/>
      <c r="E29" s="25">
        <f t="shared" si="0"/>
        <v>0</v>
      </c>
      <c r="F29" s="11"/>
      <c r="G29" s="29"/>
      <c r="H29" s="30"/>
      <c r="I29" s="48"/>
      <c r="J29" s="25"/>
      <c r="K29" s="10"/>
      <c r="L29" s="26"/>
      <c r="M29" s="28"/>
      <c r="N29" s="7"/>
      <c r="O29" s="25"/>
      <c r="Q29" s="56"/>
      <c r="R29" s="58"/>
      <c r="S29" s="56"/>
      <c r="T29" s="56"/>
      <c r="U29" s="56"/>
      <c r="V29" s="56"/>
      <c r="W29" s="56"/>
    </row>
    <row r="30" spans="2:23" ht="12.75" customHeight="1" x14ac:dyDescent="0.2">
      <c r="B30" s="32"/>
      <c r="C30" s="24"/>
      <c r="D30" s="24"/>
      <c r="E30" s="25">
        <f t="shared" si="0"/>
        <v>0</v>
      </c>
      <c r="F30" s="11"/>
      <c r="G30" s="29"/>
      <c r="H30" s="30"/>
      <c r="I30" s="48"/>
      <c r="J30" s="25"/>
      <c r="K30" s="10"/>
      <c r="L30" s="26"/>
      <c r="M30" s="28"/>
      <c r="N30" s="7"/>
      <c r="O30" s="25"/>
      <c r="Q30" s="56"/>
      <c r="R30" s="56"/>
      <c r="S30" s="59"/>
      <c r="T30" s="56"/>
      <c r="U30" s="56"/>
      <c r="V30" s="56"/>
      <c r="W30" s="56"/>
    </row>
    <row r="31" spans="2:23" ht="12.75" customHeight="1" x14ac:dyDescent="0.2">
      <c r="B31" s="32"/>
      <c r="C31" s="24"/>
      <c r="D31" s="24"/>
      <c r="E31" s="25">
        <f t="shared" si="0"/>
        <v>0</v>
      </c>
      <c r="F31" s="11"/>
      <c r="G31" s="29"/>
      <c r="H31" s="30"/>
      <c r="I31" s="48"/>
      <c r="J31" s="25"/>
      <c r="K31" s="10"/>
      <c r="L31" s="26"/>
      <c r="M31" s="28"/>
      <c r="N31" s="7"/>
      <c r="O31" s="25"/>
      <c r="Q31" s="56"/>
      <c r="R31" s="56"/>
      <c r="S31" s="56"/>
      <c r="T31" s="56"/>
      <c r="U31" s="56"/>
      <c r="V31" s="56"/>
    </row>
    <row r="32" spans="2:23" ht="12.75" customHeight="1" x14ac:dyDescent="0.2">
      <c r="B32" s="32"/>
      <c r="C32" s="24"/>
      <c r="D32" s="24"/>
      <c r="E32" s="25">
        <f t="shared" si="0"/>
        <v>0</v>
      </c>
      <c r="F32" s="11"/>
      <c r="G32" s="29"/>
      <c r="H32" s="30"/>
      <c r="I32" s="48"/>
      <c r="J32" s="25"/>
      <c r="K32" s="10"/>
      <c r="L32" s="26"/>
      <c r="M32" s="28"/>
      <c r="N32" s="7"/>
      <c r="O32" s="25"/>
      <c r="Q32" s="56"/>
      <c r="R32" s="56"/>
      <c r="S32" s="56"/>
      <c r="T32" s="56"/>
      <c r="U32" s="56"/>
      <c r="V32" s="56"/>
    </row>
    <row r="33" spans="2:22" ht="12.75" customHeight="1" x14ac:dyDescent="0.2">
      <c r="B33" s="32"/>
      <c r="C33" s="24"/>
      <c r="D33" s="24"/>
      <c r="E33" s="25">
        <f t="shared" si="0"/>
        <v>0</v>
      </c>
      <c r="F33" s="11"/>
      <c r="G33" s="29"/>
      <c r="H33" s="30"/>
      <c r="I33" s="48"/>
      <c r="J33" s="25"/>
      <c r="K33" s="10"/>
      <c r="L33" s="26"/>
      <c r="M33" s="28"/>
      <c r="N33" s="7"/>
      <c r="O33" s="25"/>
      <c r="Q33" s="56"/>
      <c r="R33" s="56"/>
      <c r="S33" s="56"/>
      <c r="T33" s="56"/>
      <c r="U33" s="56"/>
      <c r="V33" s="56"/>
    </row>
    <row r="34" spans="2:22" ht="12.75" customHeight="1" x14ac:dyDescent="0.2">
      <c r="B34" s="32"/>
      <c r="C34" s="24"/>
      <c r="D34" s="24"/>
      <c r="E34" s="25">
        <f t="shared" si="0"/>
        <v>0</v>
      </c>
      <c r="F34" s="11"/>
      <c r="G34" s="29"/>
      <c r="H34" s="30"/>
      <c r="I34" s="48"/>
      <c r="J34" s="25"/>
      <c r="K34" s="10"/>
      <c r="L34" s="26"/>
      <c r="M34" s="28"/>
      <c r="N34" s="7"/>
      <c r="O34" s="25"/>
      <c r="Q34" s="56"/>
      <c r="R34" s="56"/>
      <c r="S34" s="56"/>
      <c r="T34" s="56"/>
      <c r="U34" s="56"/>
      <c r="V34" s="56"/>
    </row>
    <row r="35" spans="2:22" ht="12.75" customHeight="1" x14ac:dyDescent="0.2">
      <c r="B35" s="32"/>
      <c r="C35" s="24"/>
      <c r="D35" s="24"/>
      <c r="E35" s="25">
        <f t="shared" si="0"/>
        <v>0</v>
      </c>
      <c r="F35" s="11"/>
      <c r="G35" s="29"/>
      <c r="H35" s="30"/>
      <c r="I35" s="48"/>
      <c r="J35" s="25"/>
      <c r="K35" s="10"/>
      <c r="L35" s="26"/>
      <c r="M35" s="28"/>
      <c r="N35" s="7"/>
      <c r="O35" s="25"/>
      <c r="Q35" s="60"/>
      <c r="R35" s="61"/>
      <c r="S35" s="61"/>
      <c r="T35" s="60"/>
      <c r="U35" s="56"/>
      <c r="V35" s="56"/>
    </row>
    <row r="36" spans="2:22" ht="12.75" customHeight="1" x14ac:dyDescent="0.2">
      <c r="B36" s="32"/>
      <c r="C36" s="24"/>
      <c r="D36" s="24"/>
      <c r="E36" s="25">
        <f t="shared" si="0"/>
        <v>0</v>
      </c>
      <c r="F36" s="11"/>
      <c r="G36" s="29"/>
      <c r="H36" s="30"/>
      <c r="I36" s="48"/>
      <c r="J36" s="25"/>
      <c r="K36" s="10"/>
      <c r="L36" s="26"/>
      <c r="M36" s="28"/>
      <c r="N36" s="7"/>
      <c r="O36" s="25"/>
      <c r="Q36" s="62"/>
      <c r="R36" s="63"/>
      <c r="S36" s="63"/>
      <c r="T36" s="63"/>
      <c r="U36" s="56"/>
      <c r="V36" s="56"/>
    </row>
    <row r="37" spans="2:22" ht="12.75" customHeight="1" x14ac:dyDescent="0.2">
      <c r="B37" s="32"/>
      <c r="C37" s="24"/>
      <c r="D37" s="24"/>
      <c r="E37" s="25">
        <f t="shared" si="0"/>
        <v>0</v>
      </c>
      <c r="F37" s="11"/>
      <c r="G37" s="29"/>
      <c r="H37" s="30"/>
      <c r="I37" s="48"/>
      <c r="J37" s="25"/>
      <c r="K37" s="10"/>
      <c r="L37" s="26"/>
      <c r="M37" s="28"/>
      <c r="N37" s="7"/>
      <c r="O37" s="25"/>
      <c r="Q37" s="56"/>
      <c r="R37" s="56"/>
      <c r="S37" s="56"/>
      <c r="T37" s="56"/>
      <c r="U37" s="56"/>
      <c r="V37" s="56"/>
    </row>
    <row r="38" spans="2:22" ht="12.75" customHeight="1" x14ac:dyDescent="0.2">
      <c r="B38" s="32"/>
      <c r="C38" s="24"/>
      <c r="D38" s="24"/>
      <c r="E38" s="25">
        <f t="shared" si="0"/>
        <v>0</v>
      </c>
      <c r="F38" s="11"/>
      <c r="G38" s="29"/>
      <c r="H38" s="30"/>
      <c r="I38" s="48"/>
      <c r="J38" s="25"/>
      <c r="K38" s="10"/>
      <c r="L38" s="26"/>
      <c r="M38" s="28"/>
      <c r="N38" s="7"/>
      <c r="O38" s="25"/>
      <c r="Q38" s="56"/>
      <c r="R38" s="56"/>
      <c r="S38" s="56"/>
      <c r="T38" s="56"/>
      <c r="U38" s="56"/>
      <c r="V38" s="56"/>
    </row>
    <row r="39" spans="2:22" ht="12.75" customHeight="1" thickBot="1" x14ac:dyDescent="0.25">
      <c r="B39" s="33"/>
      <c r="C39" s="34"/>
      <c r="D39" s="34"/>
      <c r="E39" s="35">
        <f t="shared" si="0"/>
        <v>0</v>
      </c>
      <c r="F39" s="11"/>
      <c r="G39" s="36"/>
      <c r="H39" s="37"/>
      <c r="I39" s="49"/>
      <c r="J39" s="35"/>
      <c r="K39" s="10"/>
      <c r="L39" s="26"/>
      <c r="M39" s="28"/>
      <c r="N39" s="7"/>
      <c r="O39" s="25"/>
      <c r="Q39" s="56"/>
      <c r="R39" s="56"/>
      <c r="S39" s="56"/>
      <c r="T39" s="56"/>
      <c r="U39" s="56"/>
      <c r="V39" s="56"/>
    </row>
    <row r="40" spans="2:22" ht="12" thickBot="1" x14ac:dyDescent="0.25">
      <c r="B40" s="38" t="s">
        <v>12</v>
      </c>
      <c r="C40" s="39">
        <f>SUM(C10:C39)</f>
        <v>2722.0000000000005</v>
      </c>
      <c r="D40" s="39">
        <f>SUM(D10:D39)</f>
        <v>410</v>
      </c>
      <c r="E40" s="40">
        <f>SUM(E10:E39)</f>
        <v>3132.0000000000005</v>
      </c>
      <c r="F40" s="41"/>
      <c r="G40" s="42"/>
      <c r="H40" s="42"/>
      <c r="I40" s="50" t="s">
        <v>6</v>
      </c>
      <c r="J40" s="43">
        <f>SUM(J10:J39)</f>
        <v>655.5</v>
      </c>
      <c r="K40" s="10"/>
      <c r="L40" s="44"/>
      <c r="M40" s="45"/>
      <c r="N40" s="51" t="s">
        <v>6</v>
      </c>
      <c r="O40" s="52">
        <f>SUM(O10:O39)</f>
        <v>471.5</v>
      </c>
      <c r="Q40" s="56"/>
      <c r="R40" s="58"/>
      <c r="S40" s="56"/>
      <c r="T40" s="56"/>
      <c r="U40" s="56"/>
      <c r="V40" s="56"/>
    </row>
    <row r="41" spans="2:22" x14ac:dyDescent="0.2">
      <c r="B41" s="10"/>
      <c r="C41" s="10"/>
      <c r="D41" s="10"/>
      <c r="E41" s="10"/>
      <c r="F41" s="10"/>
      <c r="G41" s="10"/>
      <c r="H41" s="10"/>
      <c r="J41" s="10"/>
      <c r="K41" s="10"/>
      <c r="N41" s="1"/>
      <c r="Q41" s="56"/>
      <c r="R41" s="56"/>
      <c r="S41" s="3"/>
      <c r="T41" s="56"/>
      <c r="U41" s="56"/>
      <c r="V41" s="56"/>
    </row>
    <row r="42" spans="2:22" x14ac:dyDescent="0.2">
      <c r="B42" s="10"/>
      <c r="C42" s="10"/>
      <c r="D42" s="10"/>
      <c r="E42" s="10"/>
      <c r="F42" s="10"/>
      <c r="G42" s="10"/>
      <c r="H42" s="10"/>
      <c r="J42" s="10"/>
      <c r="K42" s="10"/>
      <c r="L42" s="53"/>
      <c r="M42" s="71" t="s">
        <v>42</v>
      </c>
      <c r="N42" s="71"/>
      <c r="O42" s="55">
        <f>E40-J40-O40</f>
        <v>2005.0000000000005</v>
      </c>
      <c r="Q42" s="56"/>
      <c r="R42" s="56"/>
      <c r="S42" s="64"/>
      <c r="T42" s="56"/>
      <c r="U42" s="56"/>
      <c r="V42" s="56"/>
    </row>
    <row r="43" spans="2:22" x14ac:dyDescent="0.2">
      <c r="B43" s="10"/>
      <c r="C43" s="10"/>
      <c r="D43" s="10"/>
      <c r="E43" s="10"/>
      <c r="F43" s="10"/>
      <c r="G43" s="10"/>
      <c r="H43" s="10"/>
      <c r="J43" s="10"/>
      <c r="K43" s="10"/>
      <c r="L43" s="10"/>
      <c r="M43" s="72" t="s">
        <v>43</v>
      </c>
      <c r="N43" s="72"/>
      <c r="O43" s="70">
        <v>450</v>
      </c>
      <c r="Q43" s="56"/>
      <c r="R43" s="56"/>
      <c r="S43" s="65"/>
      <c r="T43" s="56"/>
      <c r="U43" s="56"/>
      <c r="V43" s="56"/>
    </row>
    <row r="44" spans="2:22" x14ac:dyDescent="0.2">
      <c r="B44" s="10"/>
      <c r="C44" s="10"/>
      <c r="D44" s="10"/>
      <c r="E44" s="10"/>
      <c r="F44" s="10"/>
      <c r="G44" s="10"/>
      <c r="H44" s="10"/>
      <c r="J44" s="10"/>
      <c r="K44" s="10"/>
      <c r="L44" s="10"/>
      <c r="M44" s="72" t="s">
        <v>13</v>
      </c>
      <c r="N44" s="72"/>
      <c r="O44" s="70">
        <f>O42-O43</f>
        <v>1555.0000000000005</v>
      </c>
      <c r="Q44" s="56"/>
      <c r="R44" s="56"/>
      <c r="S44" s="66"/>
      <c r="T44" s="67"/>
      <c r="U44" s="66"/>
      <c r="V44" s="56"/>
    </row>
    <row r="45" spans="2:22" x14ac:dyDescent="0.2">
      <c r="M45" s="65"/>
      <c r="N45" s="68"/>
      <c r="O45" s="65"/>
      <c r="Q45" s="56"/>
      <c r="R45" s="56"/>
      <c r="S45" s="66"/>
      <c r="T45" s="66"/>
      <c r="U45" s="66"/>
      <c r="V45" s="56"/>
    </row>
    <row r="46" spans="2:22" x14ac:dyDescent="0.2">
      <c r="L46" s="56"/>
      <c r="M46" s="65"/>
      <c r="N46" s="68"/>
      <c r="O46" s="65"/>
      <c r="P46" s="56"/>
      <c r="Q46" s="56"/>
      <c r="R46" s="56"/>
      <c r="S46" s="66"/>
      <c r="T46" s="66"/>
      <c r="U46" s="66"/>
      <c r="V46" s="56"/>
    </row>
    <row r="47" spans="2:22" x14ac:dyDescent="0.2">
      <c r="L47" s="56"/>
      <c r="M47" s="65"/>
      <c r="N47" s="68"/>
      <c r="O47" s="65"/>
      <c r="P47" s="56"/>
      <c r="Q47" s="56"/>
      <c r="R47" s="56"/>
      <c r="S47" s="56"/>
      <c r="T47" s="56"/>
      <c r="U47" s="56"/>
      <c r="V47" s="56"/>
    </row>
    <row r="48" spans="2:22" x14ac:dyDescent="0.2">
      <c r="L48" s="56"/>
      <c r="M48" s="56"/>
      <c r="N48" s="69"/>
      <c r="O48" s="56"/>
      <c r="P48" s="56"/>
      <c r="Q48" s="56"/>
      <c r="R48" s="56"/>
      <c r="S48" s="56"/>
      <c r="T48" s="56"/>
      <c r="U48" s="56"/>
      <c r="V48" s="56"/>
    </row>
    <row r="49" spans="12:22" x14ac:dyDescent="0.2">
      <c r="L49" s="56"/>
      <c r="M49" s="56"/>
      <c r="N49" s="69"/>
      <c r="O49" s="56"/>
      <c r="P49" s="56"/>
      <c r="Q49" s="56"/>
      <c r="R49" s="56"/>
      <c r="S49" s="56"/>
      <c r="T49" s="56"/>
      <c r="U49" s="56"/>
      <c r="V49" s="56"/>
    </row>
    <row r="50" spans="12:22" x14ac:dyDescent="0.2">
      <c r="L50" s="56"/>
      <c r="M50" s="56"/>
      <c r="N50" s="69"/>
      <c r="O50" s="56"/>
      <c r="P50" s="56"/>
      <c r="Q50" s="56"/>
      <c r="R50" s="56"/>
      <c r="S50" s="56"/>
      <c r="T50" s="56"/>
      <c r="U50" s="56"/>
      <c r="V50" s="56"/>
    </row>
    <row r="51" spans="12:22" x14ac:dyDescent="0.2">
      <c r="L51" s="56"/>
      <c r="M51" s="56"/>
      <c r="N51" s="69"/>
      <c r="O51" s="56"/>
      <c r="P51" s="56"/>
      <c r="Q51" s="56"/>
      <c r="R51" s="56"/>
      <c r="S51" s="56"/>
      <c r="T51" s="56"/>
      <c r="U51" s="56"/>
      <c r="V51" s="56"/>
    </row>
    <row r="52" spans="12:22" x14ac:dyDescent="0.2">
      <c r="L52" s="56"/>
      <c r="M52" s="56"/>
      <c r="N52" s="69"/>
      <c r="O52" s="56"/>
      <c r="P52" s="56"/>
      <c r="Q52" s="56"/>
      <c r="R52" s="56"/>
      <c r="S52" s="56"/>
      <c r="T52" s="56"/>
      <c r="U52" s="56"/>
      <c r="V52" s="56"/>
    </row>
    <row r="53" spans="12:22" x14ac:dyDescent="0.2">
      <c r="L53" s="56"/>
      <c r="M53" s="56"/>
      <c r="N53" s="69"/>
      <c r="O53" s="56"/>
      <c r="P53" s="56"/>
      <c r="Q53" s="56"/>
      <c r="R53" s="56"/>
      <c r="S53" s="56"/>
      <c r="T53" s="56"/>
      <c r="U53" s="56"/>
      <c r="V53" s="56"/>
    </row>
    <row r="54" spans="12:22" x14ac:dyDescent="0.2">
      <c r="L54" s="56"/>
      <c r="M54" s="56"/>
      <c r="N54" s="69"/>
      <c r="O54" s="56"/>
      <c r="P54" s="56"/>
      <c r="Q54" s="56"/>
      <c r="R54" s="56"/>
      <c r="S54" s="56"/>
      <c r="T54" s="56"/>
      <c r="U54" s="56"/>
      <c r="V54" s="56"/>
    </row>
    <row r="55" spans="12:22" x14ac:dyDescent="0.2">
      <c r="L55" s="56"/>
      <c r="M55" s="56"/>
      <c r="N55" s="69"/>
      <c r="O55" s="56"/>
      <c r="P55" s="56"/>
      <c r="Q55" s="56"/>
    </row>
    <row r="56" spans="12:22" x14ac:dyDescent="0.2">
      <c r="L56" s="56"/>
      <c r="M56" s="56"/>
      <c r="N56" s="69"/>
      <c r="O56" s="56"/>
      <c r="P56" s="56"/>
      <c r="Q56" s="56"/>
    </row>
    <row r="57" spans="12:22" x14ac:dyDescent="0.2">
      <c r="L57" s="56"/>
      <c r="M57" s="56"/>
      <c r="N57" s="69"/>
      <c r="O57" s="56"/>
      <c r="P57" s="56"/>
      <c r="Q57" s="56"/>
    </row>
    <row r="58" spans="12:22" x14ac:dyDescent="0.2">
      <c r="L58" s="56"/>
      <c r="M58" s="56"/>
      <c r="N58" s="69"/>
      <c r="O58" s="56"/>
      <c r="P58" s="56"/>
      <c r="Q58" s="56"/>
    </row>
    <row r="59" spans="12:22" x14ac:dyDescent="0.2">
      <c r="L59" s="56"/>
      <c r="M59" s="56"/>
      <c r="N59" s="69"/>
      <c r="O59" s="56"/>
      <c r="P59" s="56"/>
      <c r="Q59" s="56"/>
    </row>
    <row r="60" spans="12:22" x14ac:dyDescent="0.2">
      <c r="L60" s="56"/>
      <c r="M60" s="56"/>
      <c r="N60" s="69"/>
      <c r="O60" s="56"/>
      <c r="P60" s="56"/>
      <c r="Q60" s="56"/>
    </row>
    <row r="61" spans="12:22" x14ac:dyDescent="0.2">
      <c r="L61" s="56"/>
      <c r="M61" s="56"/>
      <c r="N61" s="69"/>
      <c r="O61" s="56"/>
      <c r="P61" s="56"/>
      <c r="Q61" s="56"/>
    </row>
    <row r="62" spans="12:22" x14ac:dyDescent="0.2">
      <c r="L62" s="56"/>
      <c r="M62" s="56"/>
      <c r="N62" s="69"/>
      <c r="O62" s="56"/>
      <c r="P62" s="56"/>
      <c r="Q62" s="56"/>
    </row>
  </sheetData>
  <mergeCells count="3">
    <mergeCell ref="M42:N42"/>
    <mergeCell ref="M44:N44"/>
    <mergeCell ref="M43:N43"/>
  </mergeCells>
  <pageMargins left="0.11811023622047245" right="0.11811023622047245" top="0.35433070866141736" bottom="0.35433070866141736" header="0.31496062992125984" footer="0.11811023622047245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2018-05-06T18:40:48Z</cp:lastPrinted>
  <dcterms:created xsi:type="dcterms:W3CDTF">2018-04-14T15:58:02Z</dcterms:created>
  <dcterms:modified xsi:type="dcterms:W3CDTF">2018-05-11T14:16:08Z</dcterms:modified>
</cp:coreProperties>
</file>